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ene\Desktop\KAMPPROGRAM 2018\Søndag 30.12.18\"/>
    </mc:Choice>
  </mc:AlternateContent>
  <xr:revisionPtr revIDLastSave="0" documentId="13_ncr:1_{D915C41B-C224-4039-BC1A-ECE31C9FDD59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10hol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3" i="1" l="1"/>
  <c r="O33" i="1"/>
  <c r="AF32" i="1"/>
  <c r="O32" i="1"/>
  <c r="AF31" i="1"/>
  <c r="O31" i="1"/>
  <c r="AF30" i="1"/>
  <c r="O30" i="1"/>
  <c r="AF29" i="1"/>
  <c r="O29" i="1"/>
  <c r="AF28" i="1"/>
  <c r="O28" i="1"/>
  <c r="AF27" i="1"/>
  <c r="O27" i="1"/>
  <c r="AF26" i="1"/>
  <c r="O26" i="1"/>
  <c r="AF25" i="1"/>
  <c r="O25" i="1"/>
  <c r="AF24" i="1"/>
  <c r="O24" i="1"/>
  <c r="AF23" i="1"/>
  <c r="O23" i="1"/>
  <c r="AF22" i="1"/>
  <c r="O22" i="1"/>
  <c r="AF21" i="1"/>
  <c r="O21" i="1"/>
  <c r="AF20" i="1"/>
  <c r="O20" i="1"/>
  <c r="AF19" i="1"/>
  <c r="O19" i="1"/>
  <c r="AF18" i="1"/>
  <c r="O18" i="1"/>
  <c r="AF17" i="1"/>
  <c r="O17" i="1"/>
  <c r="AF16" i="1"/>
  <c r="O16" i="1"/>
  <c r="AF15" i="1"/>
  <c r="O15" i="1"/>
  <c r="AF14" i="1"/>
  <c r="O14" i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H35" i="1" s="1"/>
  <c r="D38" i="1" s="1"/>
  <c r="D40" i="1" s="1"/>
  <c r="D44" i="1" l="1"/>
  <c r="D46" i="1" s="1"/>
  <c r="D50" i="1" s="1"/>
  <c r="D54" i="1" s="1"/>
</calcChain>
</file>

<file path=xl/sharedStrings.xml><?xml version="1.0" encoding="utf-8"?>
<sst xmlns="http://schemas.openxmlformats.org/spreadsheetml/2006/main" count="154" uniqueCount="51">
  <si>
    <t>Start tid:</t>
  </si>
  <si>
    <t>Uhr</t>
  </si>
  <si>
    <t>Spille tid:</t>
  </si>
  <si>
    <t>1x</t>
  </si>
  <si>
    <t>x</t>
  </si>
  <si>
    <t>min</t>
  </si>
  <si>
    <t>Pause:</t>
  </si>
  <si>
    <t>Gruppe A</t>
  </si>
  <si>
    <t>Gruppe B</t>
  </si>
  <si>
    <t>1.</t>
  </si>
  <si>
    <t>2.</t>
  </si>
  <si>
    <t>3.</t>
  </si>
  <si>
    <t>4.</t>
  </si>
  <si>
    <t>5.</t>
  </si>
  <si>
    <t>Nr.</t>
  </si>
  <si>
    <t>Grp.</t>
  </si>
  <si>
    <t>Start</t>
  </si>
  <si>
    <t>Resultat</t>
  </si>
  <si>
    <t>A</t>
  </si>
  <si>
    <t>-</t>
  </si>
  <si>
    <t>:</t>
  </si>
  <si>
    <t>B</t>
  </si>
  <si>
    <t>Spilletid:</t>
  </si>
  <si>
    <t/>
  </si>
  <si>
    <t>1. Gruppe A</t>
  </si>
  <si>
    <t>2. Gruppe B</t>
  </si>
  <si>
    <t>1. Gruppe B</t>
  </si>
  <si>
    <t>2. Gruppe A</t>
  </si>
  <si>
    <t xml:space="preserve"> </t>
  </si>
  <si>
    <t>Vinder kamp 21</t>
  </si>
  <si>
    <t>Vinder kamp 22</t>
  </si>
  <si>
    <t xml:space="preserve">A Semifinale </t>
  </si>
  <si>
    <t>B Semifinale</t>
  </si>
  <si>
    <t>A Finale</t>
  </si>
  <si>
    <t>B Finale</t>
  </si>
  <si>
    <t xml:space="preserve">Nr 4 gruppe A </t>
  </si>
  <si>
    <t>Nr 4 gruppe B</t>
  </si>
  <si>
    <t>Nr 3 gruppe A</t>
  </si>
  <si>
    <t>Nr 3 gruppe B</t>
  </si>
  <si>
    <t>Vinder kamp 23</t>
  </si>
  <si>
    <t>Vinder kamp 24</t>
  </si>
  <si>
    <t>Skanderborg 1</t>
  </si>
  <si>
    <t>Femme Fatal</t>
  </si>
  <si>
    <t>Harlev IK</t>
  </si>
  <si>
    <t>Hørning IF 2</t>
  </si>
  <si>
    <t>HMI 18/19</t>
  </si>
  <si>
    <t>Skanderborg 2</t>
  </si>
  <si>
    <t>Hørning IF</t>
  </si>
  <si>
    <t>Ssik/Funder</t>
  </si>
  <si>
    <t>Romalt IF</t>
  </si>
  <si>
    <t>Dame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</si>
</sst>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>
    <font>
      <sz val="11"/>
      <color theme="1"/>
      <name val="Myriad"/>
      <family val="2"/>
    </font>
    <font>
      <b/>
      <sz val="18"/>
      <color theme="1"/>
      <name val="Myriad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theme="1"/>
      <name val="Arial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0" fontId="3" fillId="0" borderId="0" xfId="1" applyFont="1"/>
    <xf numFmtId="0" fontId="2" fillId="0" borderId="0" xfId="1" applyFont="1" applyAlignment="1">
      <alignment horizontal="right"/>
    </xf>
    <xf numFmtId="0" fontId="2" fillId="0" borderId="0" xfId="1" applyFont="1"/>
    <xf numFmtId="0" fontId="4" fillId="0" borderId="7" xfId="1" applyFont="1" applyBorder="1" applyAlignment="1">
      <alignment horizontal="center"/>
    </xf>
    <xf numFmtId="0" fontId="2" fillId="0" borderId="0" xfId="1"/>
    <xf numFmtId="0" fontId="3" fillId="0" borderId="0" xfId="1" applyFont="1" applyBorder="1" applyAlignment="1">
      <alignment horizontal="left" shrinkToFit="1"/>
    </xf>
    <xf numFmtId="0" fontId="6" fillId="0" borderId="20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7" fillId="0" borderId="5" xfId="1" applyFont="1" applyBorder="1"/>
    <xf numFmtId="0" fontId="2" fillId="0" borderId="0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6" fillId="0" borderId="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/>
    </xf>
    <xf numFmtId="0" fontId="5" fillId="6" borderId="15" xfId="1" applyFont="1" applyFill="1" applyBorder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32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2" fillId="0" borderId="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5" fillId="5" borderId="13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20" fontId="2" fillId="0" borderId="25" xfId="1" applyNumberFormat="1" applyFont="1" applyFill="1" applyBorder="1" applyAlignment="1">
      <alignment horizontal="center" vertical="center"/>
    </xf>
    <xf numFmtId="20" fontId="2" fillId="0" borderId="26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 shrinkToFit="1"/>
    </xf>
    <xf numFmtId="0" fontId="2" fillId="0" borderId="28" xfId="1" applyFont="1" applyFill="1" applyBorder="1" applyAlignment="1">
      <alignment horizontal="left" vertical="center" shrinkToFit="1"/>
    </xf>
    <xf numFmtId="0" fontId="2" fillId="0" borderId="29" xfId="1" applyFont="1" applyFill="1" applyBorder="1" applyAlignment="1">
      <alignment horizontal="left" vertical="center" shrinkToFit="1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20" fontId="4" fillId="0" borderId="7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45" fontId="4" fillId="0" borderId="7" xfId="1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20" fontId="2" fillId="0" borderId="18" xfId="1" applyNumberFormat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>
      <alignment horizontal="left" vertical="center" shrinkToFit="1"/>
    </xf>
    <xf numFmtId="0" fontId="2" fillId="0" borderId="21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20" fontId="2" fillId="0" borderId="19" xfId="1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8" fillId="0" borderId="5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3" fillId="0" borderId="5" xfId="1" applyFont="1" applyBorder="1" applyAlignment="1">
      <alignment horizontal="center" shrinkToFit="1"/>
    </xf>
    <xf numFmtId="0" fontId="3" fillId="0" borderId="6" xfId="1" applyFont="1" applyBorder="1" applyAlignment="1">
      <alignment horizontal="center" shrinkToFit="1"/>
    </xf>
    <xf numFmtId="0" fontId="4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5"/>
  <sheetViews>
    <sheetView tabSelected="1" topLeftCell="A35" workbookViewId="0">
      <selection activeCell="BH11" sqref="BH11"/>
    </sheetView>
  </sheetViews>
  <sheetFormatPr defaultRowHeight="14.25"/>
  <cols>
    <col min="1" max="56" width="1.625" customWidth="1"/>
  </cols>
  <sheetData>
    <row r="1" spans="1:54" ht="14.25" customHeight="1">
      <c r="A1" s="112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4"/>
    </row>
    <row r="2" spans="1:54" ht="15" customHeight="1" thickBo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7"/>
    </row>
    <row r="3" spans="1:54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>
      <c r="A4" s="2"/>
      <c r="B4" s="2"/>
      <c r="C4" s="2"/>
      <c r="D4" s="2"/>
      <c r="E4" s="2"/>
      <c r="F4" s="2"/>
      <c r="G4" s="3" t="s">
        <v>0</v>
      </c>
      <c r="H4" s="73">
        <v>0.67708333333333337</v>
      </c>
      <c r="I4" s="73"/>
      <c r="J4" s="73"/>
      <c r="K4" s="73"/>
      <c r="L4" s="73"/>
      <c r="M4" s="4" t="s">
        <v>1</v>
      </c>
      <c r="N4" s="2"/>
      <c r="O4" s="2"/>
      <c r="P4" s="2"/>
      <c r="Q4" s="2"/>
      <c r="R4" s="2"/>
      <c r="S4" s="2"/>
      <c r="T4" s="3" t="s">
        <v>2</v>
      </c>
      <c r="U4" s="74">
        <v>1</v>
      </c>
      <c r="V4" s="74" t="s">
        <v>3</v>
      </c>
      <c r="W4" s="5" t="s">
        <v>4</v>
      </c>
      <c r="X4" s="75">
        <v>4.8611111111111112E-3</v>
      </c>
      <c r="Y4" s="75"/>
      <c r="Z4" s="75"/>
      <c r="AA4" s="75"/>
      <c r="AB4" s="75"/>
      <c r="AC4" s="4" t="s">
        <v>5</v>
      </c>
      <c r="AD4" s="2"/>
      <c r="AE4" s="2"/>
      <c r="AF4" s="2"/>
      <c r="AG4" s="2"/>
      <c r="AH4" s="2"/>
      <c r="AI4" s="2"/>
      <c r="AJ4" s="2"/>
      <c r="AK4" s="3" t="s">
        <v>6</v>
      </c>
      <c r="AL4" s="75">
        <v>6.9444444444444447E-4</v>
      </c>
      <c r="AM4" s="75"/>
      <c r="AN4" s="75"/>
      <c r="AO4" s="75"/>
      <c r="AP4" s="75"/>
      <c r="AQ4" s="4" t="s">
        <v>5</v>
      </c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4" ht="15" thickBot="1"/>
    <row r="6" spans="1:54" ht="16.5" thickBot="1">
      <c r="A6" s="6"/>
      <c r="B6" s="105" t="s">
        <v>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X6" s="18"/>
      <c r="Y6" s="18"/>
      <c r="Z6" s="17"/>
      <c r="AA6" s="6"/>
      <c r="AB6" s="6"/>
      <c r="AC6" s="6"/>
      <c r="AD6" s="6"/>
      <c r="AE6" s="105" t="s">
        <v>8</v>
      </c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</row>
    <row r="7" spans="1:54" ht="15" customHeight="1">
      <c r="A7" s="6"/>
      <c r="B7" s="95" t="s">
        <v>9</v>
      </c>
      <c r="C7" s="96"/>
      <c r="D7" s="91" t="s">
        <v>41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2"/>
      <c r="Y7" s="7"/>
      <c r="Z7" s="7"/>
      <c r="AA7" s="6"/>
      <c r="AB7" s="6"/>
      <c r="AC7" s="6"/>
      <c r="AD7" s="6"/>
      <c r="AE7" s="99" t="s">
        <v>9</v>
      </c>
      <c r="AF7" s="100"/>
      <c r="AG7" s="91" t="s">
        <v>46</v>
      </c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2"/>
    </row>
    <row r="8" spans="1:54" ht="15" customHeight="1">
      <c r="B8" s="95" t="s">
        <v>10</v>
      </c>
      <c r="C8" s="96"/>
      <c r="D8" s="93" t="s">
        <v>42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7"/>
      <c r="Z8" s="7"/>
      <c r="AA8" s="6"/>
      <c r="AB8" s="6"/>
      <c r="AC8" s="6"/>
      <c r="AD8" s="6"/>
      <c r="AE8" s="97" t="s">
        <v>10</v>
      </c>
      <c r="AF8" s="98"/>
      <c r="AG8" s="93" t="s">
        <v>47</v>
      </c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4"/>
    </row>
    <row r="9" spans="1:54" ht="15" customHeight="1">
      <c r="B9" s="95" t="s">
        <v>11</v>
      </c>
      <c r="C9" s="96"/>
      <c r="D9" s="93" t="s">
        <v>43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7"/>
      <c r="Z9" s="7"/>
      <c r="AA9" s="6"/>
      <c r="AB9" s="6"/>
      <c r="AC9" s="6"/>
      <c r="AD9" s="6"/>
      <c r="AE9" s="97" t="s">
        <v>11</v>
      </c>
      <c r="AF9" s="98"/>
      <c r="AG9" s="93" t="s">
        <v>48</v>
      </c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4"/>
    </row>
    <row r="10" spans="1:54" ht="15" customHeight="1" thickBot="1">
      <c r="B10" s="95" t="s">
        <v>12</v>
      </c>
      <c r="C10" s="96"/>
      <c r="D10" s="93" t="s">
        <v>44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7"/>
      <c r="Z10" s="7"/>
      <c r="AA10" s="6"/>
      <c r="AB10" s="6"/>
      <c r="AC10" s="6"/>
      <c r="AD10" s="6"/>
      <c r="AE10" s="97" t="s">
        <v>12</v>
      </c>
      <c r="AF10" s="98"/>
      <c r="AG10" s="101" t="s">
        <v>49</v>
      </c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2"/>
    </row>
    <row r="11" spans="1:54" ht="15.75" customHeight="1" thickBot="1">
      <c r="B11" s="108" t="s">
        <v>13</v>
      </c>
      <c r="C11" s="109"/>
      <c r="D11" s="101" t="s">
        <v>45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7"/>
      <c r="Z11" s="7"/>
      <c r="AA11" s="6"/>
      <c r="AB11" s="6"/>
      <c r="AC11" s="6"/>
      <c r="AD11" s="6"/>
      <c r="AE11" s="110" t="s">
        <v>13</v>
      </c>
      <c r="AF11" s="111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4"/>
    </row>
    <row r="12" spans="1:54" ht="15" thickBot="1"/>
    <row r="13" spans="1:54" ht="15" thickBot="1">
      <c r="B13" s="85" t="s">
        <v>14</v>
      </c>
      <c r="C13" s="86"/>
      <c r="D13" s="87"/>
      <c r="E13" s="88"/>
      <c r="F13" s="89"/>
      <c r="G13" s="87" t="s">
        <v>15</v>
      </c>
      <c r="H13" s="88"/>
      <c r="I13" s="89"/>
      <c r="J13" s="87" t="s">
        <v>16</v>
      </c>
      <c r="K13" s="88"/>
      <c r="L13" s="88"/>
      <c r="M13" s="88"/>
      <c r="N13" s="89"/>
      <c r="O13" s="87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9"/>
      <c r="AW13" s="87" t="s">
        <v>17</v>
      </c>
      <c r="AX13" s="88"/>
      <c r="AY13" s="88"/>
      <c r="AZ13" s="88"/>
      <c r="BA13" s="89"/>
    </row>
    <row r="14" spans="1:54">
      <c r="B14" s="76">
        <v>1</v>
      </c>
      <c r="C14" s="77"/>
      <c r="D14" s="77"/>
      <c r="E14" s="77"/>
      <c r="F14" s="77"/>
      <c r="G14" s="77" t="s">
        <v>18</v>
      </c>
      <c r="H14" s="77"/>
      <c r="I14" s="77"/>
      <c r="J14" s="78">
        <f>$H$4</f>
        <v>0.67708333333333337</v>
      </c>
      <c r="K14" s="78"/>
      <c r="L14" s="78"/>
      <c r="M14" s="78"/>
      <c r="N14" s="90"/>
      <c r="O14" s="79" t="str">
        <f>D7</f>
        <v>Skanderborg 1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" t="s">
        <v>19</v>
      </c>
      <c r="AF14" s="80" t="str">
        <f>D8</f>
        <v>Femme Fatal</v>
      </c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1"/>
      <c r="AW14" s="82"/>
      <c r="AX14" s="83"/>
      <c r="AY14" s="8" t="s">
        <v>20</v>
      </c>
      <c r="AZ14" s="83"/>
      <c r="BA14" s="84"/>
    </row>
    <row r="15" spans="1:54" ht="15" thickBot="1">
      <c r="B15" s="63">
        <v>2</v>
      </c>
      <c r="C15" s="64"/>
      <c r="D15" s="64"/>
      <c r="E15" s="64"/>
      <c r="F15" s="64"/>
      <c r="G15" s="64" t="s">
        <v>21</v>
      </c>
      <c r="H15" s="64"/>
      <c r="I15" s="64"/>
      <c r="J15" s="65">
        <f t="shared" ref="J15:J33" si="0">J14+$U$4*$X$4+$AL$4</f>
        <v>0.68263888888888891</v>
      </c>
      <c r="K15" s="65"/>
      <c r="L15" s="65"/>
      <c r="M15" s="65"/>
      <c r="N15" s="66"/>
      <c r="O15" s="67" t="str">
        <f>AG7</f>
        <v>Skanderborg 2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" t="s">
        <v>19</v>
      </c>
      <c r="AF15" s="68" t="str">
        <f>AG8</f>
        <v>Hørning IF</v>
      </c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9"/>
      <c r="AW15" s="70"/>
      <c r="AX15" s="71"/>
      <c r="AY15" s="9" t="s">
        <v>20</v>
      </c>
      <c r="AZ15" s="71"/>
      <c r="BA15" s="72"/>
    </row>
    <row r="16" spans="1:54">
      <c r="B16" s="76">
        <v>3</v>
      </c>
      <c r="C16" s="77"/>
      <c r="D16" s="77"/>
      <c r="E16" s="77"/>
      <c r="F16" s="77"/>
      <c r="G16" s="77" t="s">
        <v>18</v>
      </c>
      <c r="H16" s="77"/>
      <c r="I16" s="77"/>
      <c r="J16" s="78">
        <f t="shared" si="0"/>
        <v>0.68819444444444444</v>
      </c>
      <c r="K16" s="78"/>
      <c r="L16" s="78"/>
      <c r="M16" s="78"/>
      <c r="N16" s="78"/>
      <c r="O16" s="79" t="str">
        <f>D9</f>
        <v>Harlev IK</v>
      </c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" t="s">
        <v>19</v>
      </c>
      <c r="AF16" s="80" t="str">
        <f>D10</f>
        <v>Hørning IF 2</v>
      </c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1"/>
      <c r="AW16" s="82"/>
      <c r="AX16" s="83"/>
      <c r="AY16" s="8" t="s">
        <v>20</v>
      </c>
      <c r="AZ16" s="83"/>
      <c r="BA16" s="84"/>
    </row>
    <row r="17" spans="2:53" ht="15" thickBot="1">
      <c r="B17" s="63">
        <v>4</v>
      </c>
      <c r="C17" s="64"/>
      <c r="D17" s="64"/>
      <c r="E17" s="64"/>
      <c r="F17" s="64"/>
      <c r="G17" s="64" t="s">
        <v>21</v>
      </c>
      <c r="H17" s="64"/>
      <c r="I17" s="64"/>
      <c r="J17" s="65">
        <f t="shared" si="0"/>
        <v>0.69374999999999998</v>
      </c>
      <c r="K17" s="65"/>
      <c r="L17" s="65"/>
      <c r="M17" s="65"/>
      <c r="N17" s="66"/>
      <c r="O17" s="67" t="str">
        <f>AG9</f>
        <v>Ssik/Funder</v>
      </c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" t="s">
        <v>19</v>
      </c>
      <c r="AF17" s="68" t="str">
        <f>AG10</f>
        <v>Romalt IF</v>
      </c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9"/>
      <c r="AW17" s="70"/>
      <c r="AX17" s="71"/>
      <c r="AY17" s="9" t="s">
        <v>20</v>
      </c>
      <c r="AZ17" s="71"/>
      <c r="BA17" s="72"/>
    </row>
    <row r="18" spans="2:53">
      <c r="B18" s="76">
        <v>5</v>
      </c>
      <c r="C18" s="77"/>
      <c r="D18" s="77"/>
      <c r="E18" s="77"/>
      <c r="F18" s="77"/>
      <c r="G18" s="77" t="s">
        <v>18</v>
      </c>
      <c r="H18" s="77"/>
      <c r="I18" s="77"/>
      <c r="J18" s="78">
        <f t="shared" si="0"/>
        <v>0.69930555555555551</v>
      </c>
      <c r="K18" s="78"/>
      <c r="L18" s="78"/>
      <c r="M18" s="78"/>
      <c r="N18" s="78"/>
      <c r="O18" s="79" t="str">
        <f>D11</f>
        <v>HMI 18/19</v>
      </c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" t="s">
        <v>19</v>
      </c>
      <c r="AF18" s="80" t="str">
        <f>D7</f>
        <v>Skanderborg 1</v>
      </c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1"/>
      <c r="AW18" s="82"/>
      <c r="AX18" s="83"/>
      <c r="AY18" s="8" t="s">
        <v>20</v>
      </c>
      <c r="AZ18" s="83"/>
      <c r="BA18" s="84"/>
    </row>
    <row r="19" spans="2:53" ht="15" thickBot="1">
      <c r="B19" s="63">
        <v>6</v>
      </c>
      <c r="C19" s="64"/>
      <c r="D19" s="64"/>
      <c r="E19" s="64"/>
      <c r="F19" s="64"/>
      <c r="G19" s="64" t="s">
        <v>21</v>
      </c>
      <c r="H19" s="64"/>
      <c r="I19" s="64"/>
      <c r="J19" s="65">
        <f t="shared" si="0"/>
        <v>0.70486111111111105</v>
      </c>
      <c r="K19" s="65"/>
      <c r="L19" s="65"/>
      <c r="M19" s="65"/>
      <c r="N19" s="66"/>
      <c r="O19" s="67">
        <f>AG11</f>
        <v>0</v>
      </c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9" t="s">
        <v>19</v>
      </c>
      <c r="AF19" s="68" t="str">
        <f>AG7</f>
        <v>Skanderborg 2</v>
      </c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9"/>
      <c r="AW19" s="70"/>
      <c r="AX19" s="71"/>
      <c r="AY19" s="9" t="s">
        <v>20</v>
      </c>
      <c r="AZ19" s="71"/>
      <c r="BA19" s="72"/>
    </row>
    <row r="20" spans="2:53">
      <c r="B20" s="76">
        <v>7</v>
      </c>
      <c r="C20" s="77"/>
      <c r="D20" s="77"/>
      <c r="E20" s="77"/>
      <c r="F20" s="77"/>
      <c r="G20" s="77" t="s">
        <v>18</v>
      </c>
      <c r="H20" s="77"/>
      <c r="I20" s="77"/>
      <c r="J20" s="78">
        <f t="shared" si="0"/>
        <v>0.71041666666666659</v>
      </c>
      <c r="K20" s="78"/>
      <c r="L20" s="78"/>
      <c r="M20" s="78"/>
      <c r="N20" s="78"/>
      <c r="O20" s="79" t="str">
        <f>D8</f>
        <v>Femme Fatal</v>
      </c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" t="s">
        <v>19</v>
      </c>
      <c r="AF20" s="80" t="str">
        <f>D9</f>
        <v>Harlev IK</v>
      </c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1"/>
      <c r="AW20" s="82"/>
      <c r="AX20" s="83"/>
      <c r="AY20" s="8" t="s">
        <v>20</v>
      </c>
      <c r="AZ20" s="83"/>
      <c r="BA20" s="84"/>
    </row>
    <row r="21" spans="2:53" ht="15" thickBot="1">
      <c r="B21" s="63">
        <v>8</v>
      </c>
      <c r="C21" s="64"/>
      <c r="D21" s="64"/>
      <c r="E21" s="64"/>
      <c r="F21" s="64"/>
      <c r="G21" s="64" t="s">
        <v>21</v>
      </c>
      <c r="H21" s="64"/>
      <c r="I21" s="64"/>
      <c r="J21" s="65">
        <f t="shared" si="0"/>
        <v>0.71597222222222212</v>
      </c>
      <c r="K21" s="65"/>
      <c r="L21" s="65"/>
      <c r="M21" s="65"/>
      <c r="N21" s="66"/>
      <c r="O21" s="67" t="str">
        <f>AG8</f>
        <v>Hørning IF</v>
      </c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9" t="s">
        <v>19</v>
      </c>
      <c r="AF21" s="68" t="str">
        <f>AG9</f>
        <v>Ssik/Funder</v>
      </c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9"/>
      <c r="AW21" s="70"/>
      <c r="AX21" s="71"/>
      <c r="AY21" s="9" t="s">
        <v>20</v>
      </c>
      <c r="AZ21" s="71"/>
      <c r="BA21" s="72"/>
    </row>
    <row r="22" spans="2:53">
      <c r="B22" s="76">
        <v>9</v>
      </c>
      <c r="C22" s="77"/>
      <c r="D22" s="77"/>
      <c r="E22" s="77"/>
      <c r="F22" s="77"/>
      <c r="G22" s="77" t="s">
        <v>18</v>
      </c>
      <c r="H22" s="77"/>
      <c r="I22" s="77"/>
      <c r="J22" s="78">
        <f t="shared" si="0"/>
        <v>0.72152777777777766</v>
      </c>
      <c r="K22" s="78"/>
      <c r="L22" s="78"/>
      <c r="M22" s="78"/>
      <c r="N22" s="78"/>
      <c r="O22" s="79" t="str">
        <f>D10</f>
        <v>Hørning IF 2</v>
      </c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" t="s">
        <v>19</v>
      </c>
      <c r="AF22" s="80" t="str">
        <f>D11</f>
        <v>HMI 18/19</v>
      </c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1"/>
      <c r="AW22" s="82"/>
      <c r="AX22" s="83"/>
      <c r="AY22" s="8" t="s">
        <v>20</v>
      </c>
      <c r="AZ22" s="83"/>
      <c r="BA22" s="84"/>
    </row>
    <row r="23" spans="2:53" ht="15" thickBot="1">
      <c r="B23" s="63">
        <v>10</v>
      </c>
      <c r="C23" s="64"/>
      <c r="D23" s="64"/>
      <c r="E23" s="64"/>
      <c r="F23" s="64"/>
      <c r="G23" s="64" t="s">
        <v>21</v>
      </c>
      <c r="H23" s="64"/>
      <c r="I23" s="64"/>
      <c r="J23" s="65">
        <f t="shared" si="0"/>
        <v>0.72708333333333319</v>
      </c>
      <c r="K23" s="65"/>
      <c r="L23" s="65"/>
      <c r="M23" s="65"/>
      <c r="N23" s="66"/>
      <c r="O23" s="67" t="str">
        <f>AG10</f>
        <v>Romalt IF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9" t="s">
        <v>19</v>
      </c>
      <c r="AF23" s="68">
        <f>AG11</f>
        <v>0</v>
      </c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9"/>
      <c r="AW23" s="70"/>
      <c r="AX23" s="71"/>
      <c r="AY23" s="9" t="s">
        <v>20</v>
      </c>
      <c r="AZ23" s="71"/>
      <c r="BA23" s="72"/>
    </row>
    <row r="24" spans="2:53">
      <c r="B24" s="76">
        <v>11</v>
      </c>
      <c r="C24" s="77"/>
      <c r="D24" s="77"/>
      <c r="E24" s="77"/>
      <c r="F24" s="77"/>
      <c r="G24" s="77" t="s">
        <v>18</v>
      </c>
      <c r="H24" s="77"/>
      <c r="I24" s="77"/>
      <c r="J24" s="78">
        <f t="shared" si="0"/>
        <v>0.73263888888888873</v>
      </c>
      <c r="K24" s="78"/>
      <c r="L24" s="78"/>
      <c r="M24" s="78"/>
      <c r="N24" s="78"/>
      <c r="O24" s="79" t="str">
        <f>D9</f>
        <v>Harlev IK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" t="s">
        <v>19</v>
      </c>
      <c r="AF24" s="80" t="str">
        <f>D7</f>
        <v>Skanderborg 1</v>
      </c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1"/>
      <c r="AW24" s="82"/>
      <c r="AX24" s="83"/>
      <c r="AY24" s="8" t="s">
        <v>20</v>
      </c>
      <c r="AZ24" s="83"/>
      <c r="BA24" s="84"/>
    </row>
    <row r="25" spans="2:53" ht="15" thickBot="1">
      <c r="B25" s="63">
        <v>12</v>
      </c>
      <c r="C25" s="64"/>
      <c r="D25" s="64"/>
      <c r="E25" s="64"/>
      <c r="F25" s="64"/>
      <c r="G25" s="64" t="s">
        <v>21</v>
      </c>
      <c r="H25" s="64"/>
      <c r="I25" s="64"/>
      <c r="J25" s="65">
        <f t="shared" si="0"/>
        <v>0.73819444444444426</v>
      </c>
      <c r="K25" s="65"/>
      <c r="L25" s="65"/>
      <c r="M25" s="65"/>
      <c r="N25" s="66"/>
      <c r="O25" s="67" t="str">
        <f>AG9</f>
        <v>Ssik/Funder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9" t="s">
        <v>19</v>
      </c>
      <c r="AF25" s="68" t="str">
        <f>AG7</f>
        <v>Skanderborg 2</v>
      </c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9"/>
      <c r="AW25" s="70"/>
      <c r="AX25" s="71"/>
      <c r="AY25" s="9" t="s">
        <v>20</v>
      </c>
      <c r="AZ25" s="71"/>
      <c r="BA25" s="72"/>
    </row>
    <row r="26" spans="2:53">
      <c r="B26" s="76">
        <v>13</v>
      </c>
      <c r="C26" s="77"/>
      <c r="D26" s="77"/>
      <c r="E26" s="77"/>
      <c r="F26" s="77"/>
      <c r="G26" s="77" t="s">
        <v>18</v>
      </c>
      <c r="H26" s="77"/>
      <c r="I26" s="77"/>
      <c r="J26" s="78">
        <f t="shared" si="0"/>
        <v>0.7437499999999998</v>
      </c>
      <c r="K26" s="78"/>
      <c r="L26" s="78"/>
      <c r="M26" s="78"/>
      <c r="N26" s="78"/>
      <c r="O26" s="79" t="str">
        <f>D10</f>
        <v>Hørning IF 2</v>
      </c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" t="s">
        <v>19</v>
      </c>
      <c r="AF26" s="80" t="str">
        <f>D8</f>
        <v>Femme Fatal</v>
      </c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1"/>
      <c r="AW26" s="82"/>
      <c r="AX26" s="83"/>
      <c r="AY26" s="8" t="s">
        <v>20</v>
      </c>
      <c r="AZ26" s="83"/>
      <c r="BA26" s="84"/>
    </row>
    <row r="27" spans="2:53" ht="15" thickBot="1">
      <c r="B27" s="63">
        <v>14</v>
      </c>
      <c r="C27" s="64"/>
      <c r="D27" s="64"/>
      <c r="E27" s="64"/>
      <c r="F27" s="64"/>
      <c r="G27" s="64" t="s">
        <v>21</v>
      </c>
      <c r="H27" s="64"/>
      <c r="I27" s="64"/>
      <c r="J27" s="65">
        <f t="shared" si="0"/>
        <v>0.74930555555555534</v>
      </c>
      <c r="K27" s="65"/>
      <c r="L27" s="65"/>
      <c r="M27" s="65"/>
      <c r="N27" s="66"/>
      <c r="O27" s="67" t="str">
        <f>AG10</f>
        <v>Romalt IF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9" t="s">
        <v>19</v>
      </c>
      <c r="AF27" s="68" t="str">
        <f>AG8</f>
        <v>Hørning IF</v>
      </c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9"/>
      <c r="AW27" s="70"/>
      <c r="AX27" s="71"/>
      <c r="AY27" s="9" t="s">
        <v>20</v>
      </c>
      <c r="AZ27" s="71"/>
      <c r="BA27" s="72"/>
    </row>
    <row r="28" spans="2:53">
      <c r="B28" s="76">
        <v>15</v>
      </c>
      <c r="C28" s="77"/>
      <c r="D28" s="77"/>
      <c r="E28" s="77"/>
      <c r="F28" s="77"/>
      <c r="G28" s="77" t="s">
        <v>18</v>
      </c>
      <c r="H28" s="77"/>
      <c r="I28" s="77"/>
      <c r="J28" s="78">
        <f t="shared" si="0"/>
        <v>0.75486111111111087</v>
      </c>
      <c r="K28" s="78"/>
      <c r="L28" s="78"/>
      <c r="M28" s="78"/>
      <c r="N28" s="78"/>
      <c r="O28" s="79" t="str">
        <f>D11</f>
        <v>HMI 18/19</v>
      </c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" t="s">
        <v>19</v>
      </c>
      <c r="AF28" s="80" t="str">
        <f>D9</f>
        <v>Harlev IK</v>
      </c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2"/>
      <c r="AX28" s="83"/>
      <c r="AY28" s="8" t="s">
        <v>20</v>
      </c>
      <c r="AZ28" s="83"/>
      <c r="BA28" s="84"/>
    </row>
    <row r="29" spans="2:53" ht="15" thickBot="1">
      <c r="B29" s="63">
        <v>16</v>
      </c>
      <c r="C29" s="64"/>
      <c r="D29" s="64"/>
      <c r="E29" s="64"/>
      <c r="F29" s="64"/>
      <c r="G29" s="64" t="s">
        <v>21</v>
      </c>
      <c r="H29" s="64"/>
      <c r="I29" s="64"/>
      <c r="J29" s="65">
        <f t="shared" si="0"/>
        <v>0.76041666666666641</v>
      </c>
      <c r="K29" s="65"/>
      <c r="L29" s="65"/>
      <c r="M29" s="65"/>
      <c r="N29" s="66"/>
      <c r="O29" s="67">
        <f>AG11</f>
        <v>0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9" t="s">
        <v>19</v>
      </c>
      <c r="AF29" s="68" t="str">
        <f>AG9</f>
        <v>Ssik/Funder</v>
      </c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9"/>
      <c r="AW29" s="70"/>
      <c r="AX29" s="71"/>
      <c r="AY29" s="9" t="s">
        <v>20</v>
      </c>
      <c r="AZ29" s="71"/>
      <c r="BA29" s="72"/>
    </row>
    <row r="30" spans="2:53">
      <c r="B30" s="76">
        <v>17</v>
      </c>
      <c r="C30" s="77"/>
      <c r="D30" s="77"/>
      <c r="E30" s="77"/>
      <c r="F30" s="77"/>
      <c r="G30" s="77" t="s">
        <v>18</v>
      </c>
      <c r="H30" s="77"/>
      <c r="I30" s="77"/>
      <c r="J30" s="78">
        <f t="shared" si="0"/>
        <v>0.76597222222222194</v>
      </c>
      <c r="K30" s="78"/>
      <c r="L30" s="78"/>
      <c r="M30" s="78"/>
      <c r="N30" s="78"/>
      <c r="O30" s="79" t="str">
        <f>D7</f>
        <v>Skanderborg 1</v>
      </c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" t="s">
        <v>19</v>
      </c>
      <c r="AF30" s="80" t="str">
        <f>D10</f>
        <v>Hørning IF 2</v>
      </c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1"/>
      <c r="AW30" s="82"/>
      <c r="AX30" s="83"/>
      <c r="AY30" s="8" t="s">
        <v>20</v>
      </c>
      <c r="AZ30" s="83"/>
      <c r="BA30" s="84"/>
    </row>
    <row r="31" spans="2:53" ht="15" thickBot="1">
      <c r="B31" s="63">
        <v>18</v>
      </c>
      <c r="C31" s="64"/>
      <c r="D31" s="64"/>
      <c r="E31" s="64"/>
      <c r="F31" s="64"/>
      <c r="G31" s="64" t="s">
        <v>21</v>
      </c>
      <c r="H31" s="64"/>
      <c r="I31" s="64"/>
      <c r="J31" s="65">
        <f t="shared" si="0"/>
        <v>0.77152777777777748</v>
      </c>
      <c r="K31" s="65"/>
      <c r="L31" s="65"/>
      <c r="M31" s="65"/>
      <c r="N31" s="66"/>
      <c r="O31" s="67" t="str">
        <f>AG7</f>
        <v>Skanderborg 2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9" t="s">
        <v>19</v>
      </c>
      <c r="AF31" s="68" t="str">
        <f>AG10</f>
        <v>Romalt IF</v>
      </c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9"/>
      <c r="AW31" s="70"/>
      <c r="AX31" s="71"/>
      <c r="AY31" s="9" t="s">
        <v>20</v>
      </c>
      <c r="AZ31" s="71"/>
      <c r="BA31" s="72"/>
    </row>
    <row r="32" spans="2:53">
      <c r="B32" s="76">
        <v>19</v>
      </c>
      <c r="C32" s="77"/>
      <c r="D32" s="77"/>
      <c r="E32" s="77"/>
      <c r="F32" s="77"/>
      <c r="G32" s="77" t="s">
        <v>18</v>
      </c>
      <c r="H32" s="77"/>
      <c r="I32" s="77"/>
      <c r="J32" s="78">
        <f t="shared" si="0"/>
        <v>0.77708333333333302</v>
      </c>
      <c r="K32" s="78"/>
      <c r="L32" s="78"/>
      <c r="M32" s="78"/>
      <c r="N32" s="78"/>
      <c r="O32" s="79" t="str">
        <f>D8</f>
        <v>Femme Fatal</v>
      </c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" t="s">
        <v>19</v>
      </c>
      <c r="AF32" s="80" t="str">
        <f>D11</f>
        <v>HMI 18/19</v>
      </c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1"/>
      <c r="AW32" s="82"/>
      <c r="AX32" s="83"/>
      <c r="AY32" s="8" t="s">
        <v>20</v>
      </c>
      <c r="AZ32" s="83"/>
      <c r="BA32" s="84"/>
    </row>
    <row r="33" spans="1:53" ht="15" thickBot="1">
      <c r="B33" s="63">
        <v>20</v>
      </c>
      <c r="C33" s="64"/>
      <c r="D33" s="64"/>
      <c r="E33" s="64"/>
      <c r="F33" s="64"/>
      <c r="G33" s="64" t="s">
        <v>21</v>
      </c>
      <c r="H33" s="64"/>
      <c r="I33" s="64"/>
      <c r="J33" s="65">
        <f t="shared" si="0"/>
        <v>0.78263888888888855</v>
      </c>
      <c r="K33" s="65"/>
      <c r="L33" s="65"/>
      <c r="M33" s="65"/>
      <c r="N33" s="66"/>
      <c r="O33" s="67" t="str">
        <f>AG8</f>
        <v>Hørning IF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9" t="s">
        <v>19</v>
      </c>
      <c r="AF33" s="68">
        <f>AG11</f>
        <v>0</v>
      </c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9"/>
      <c r="AW33" s="70"/>
      <c r="AX33" s="71"/>
      <c r="AY33" s="9" t="s">
        <v>20</v>
      </c>
      <c r="AZ33" s="71"/>
      <c r="BA33" s="72"/>
    </row>
    <row r="35" spans="1:53" ht="15.75">
      <c r="A35" s="2"/>
      <c r="B35" s="2"/>
      <c r="C35" s="2"/>
      <c r="D35" s="2"/>
      <c r="E35" s="2"/>
      <c r="F35" s="2"/>
      <c r="G35" s="3" t="s">
        <v>0</v>
      </c>
      <c r="H35" s="73">
        <f>J33+1*($U$35*$X$35+$AL$35)</f>
        <v>0.78819444444444409</v>
      </c>
      <c r="I35" s="73"/>
      <c r="J35" s="73"/>
      <c r="K35" s="73"/>
      <c r="L35" s="73"/>
      <c r="M35" s="4" t="s">
        <v>1</v>
      </c>
      <c r="N35" s="2"/>
      <c r="O35" s="2"/>
      <c r="P35" s="2"/>
      <c r="Q35" s="2"/>
      <c r="R35" s="2"/>
      <c r="S35" s="2"/>
      <c r="T35" s="3" t="s">
        <v>22</v>
      </c>
      <c r="U35" s="74">
        <v>1</v>
      </c>
      <c r="V35" s="74" t="s">
        <v>3</v>
      </c>
      <c r="W35" s="5" t="s">
        <v>4</v>
      </c>
      <c r="X35" s="75">
        <v>4.8611111111111112E-3</v>
      </c>
      <c r="Y35" s="75"/>
      <c r="Z35" s="75"/>
      <c r="AA35" s="75"/>
      <c r="AB35" s="75"/>
      <c r="AC35" s="4" t="s">
        <v>5</v>
      </c>
      <c r="AD35" s="2"/>
      <c r="AE35" s="2"/>
      <c r="AF35" s="2"/>
      <c r="AG35" s="2"/>
      <c r="AH35" s="2"/>
      <c r="AI35" s="2"/>
      <c r="AJ35" s="2"/>
      <c r="AK35" s="3" t="s">
        <v>6</v>
      </c>
      <c r="AL35" s="75">
        <v>6.9444444444444447E-4</v>
      </c>
      <c r="AM35" s="75"/>
      <c r="AN35" s="75"/>
      <c r="AO35" s="75"/>
      <c r="AP35" s="75"/>
      <c r="AQ35" s="4" t="s">
        <v>5</v>
      </c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5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15" thickBot="1">
      <c r="A37" s="6"/>
      <c r="B37" s="58" t="s">
        <v>14</v>
      </c>
      <c r="C37" s="59"/>
      <c r="D37" s="60" t="s">
        <v>16</v>
      </c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0" t="s">
        <v>31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2"/>
      <c r="AW37" s="60" t="s">
        <v>17</v>
      </c>
      <c r="AX37" s="61"/>
      <c r="AY37" s="61"/>
      <c r="AZ37" s="61"/>
      <c r="BA37" s="62"/>
    </row>
    <row r="38" spans="1:53">
      <c r="B38" s="25">
        <v>21</v>
      </c>
      <c r="C38" s="26"/>
      <c r="D38" s="29">
        <f>H35</f>
        <v>0.78819444444444409</v>
      </c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5" t="s">
        <v>23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8" t="s">
        <v>19</v>
      </c>
      <c r="AF38" s="36" t="s">
        <v>23</v>
      </c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7"/>
      <c r="AW38" s="38"/>
      <c r="AX38" s="39"/>
      <c r="AY38" s="39" t="s">
        <v>20</v>
      </c>
      <c r="AZ38" s="39"/>
      <c r="BA38" s="42"/>
    </row>
    <row r="39" spans="1:53" ht="15" thickBot="1">
      <c r="B39" s="27"/>
      <c r="C39" s="28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44" t="s">
        <v>24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10"/>
      <c r="AF39" s="45" t="s">
        <v>25</v>
      </c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6"/>
      <c r="AW39" s="40"/>
      <c r="AX39" s="41"/>
      <c r="AY39" s="41"/>
      <c r="AZ39" s="41"/>
      <c r="BA39" s="43"/>
    </row>
    <row r="40" spans="1:53">
      <c r="B40" s="47">
        <v>22</v>
      </c>
      <c r="C40" s="48"/>
      <c r="D40" s="49">
        <f>D38+$U$35*$X$35+$AL$35</f>
        <v>0.79374999999999962</v>
      </c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2" t="s">
        <v>23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9" t="s">
        <v>19</v>
      </c>
      <c r="AF40" s="53" t="s">
        <v>23</v>
      </c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4"/>
      <c r="AW40" s="55"/>
      <c r="AX40" s="56"/>
      <c r="AY40" s="56" t="s">
        <v>20</v>
      </c>
      <c r="AZ40" s="56"/>
      <c r="BA40" s="57"/>
    </row>
    <row r="41" spans="1:53" ht="15" thickBot="1">
      <c r="B41" s="27"/>
      <c r="C41" s="28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44" t="s">
        <v>26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10"/>
      <c r="AF41" s="45" t="s">
        <v>27</v>
      </c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6"/>
      <c r="AW41" s="40"/>
      <c r="AX41" s="41"/>
      <c r="AY41" s="41"/>
      <c r="AZ41" s="41"/>
      <c r="BA41" s="43"/>
    </row>
    <row r="42" spans="1:53" ht="15" thickBot="1"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4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5"/>
      <c r="AX42" s="15"/>
      <c r="AY42" s="15"/>
      <c r="AZ42" s="15"/>
      <c r="BA42" s="15"/>
    </row>
    <row r="43" spans="1:53" ht="15" thickBot="1">
      <c r="B43" s="58" t="s">
        <v>14</v>
      </c>
      <c r="C43" s="59"/>
      <c r="D43" s="60" t="s">
        <v>16</v>
      </c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60" t="s">
        <v>32</v>
      </c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2"/>
      <c r="AW43" s="60" t="s">
        <v>17</v>
      </c>
      <c r="AX43" s="61"/>
      <c r="AY43" s="61"/>
      <c r="AZ43" s="61"/>
      <c r="BA43" s="62"/>
    </row>
    <row r="44" spans="1:53">
      <c r="B44" s="25">
        <v>23</v>
      </c>
      <c r="C44" s="26"/>
      <c r="D44" s="29">
        <f>D40+$U$35*$X$35+$AL$35</f>
        <v>0.79930555555555516</v>
      </c>
      <c r="E44" s="30"/>
      <c r="F44" s="30"/>
      <c r="G44" s="30"/>
      <c r="H44" s="30"/>
      <c r="I44" s="30"/>
      <c r="J44" s="30"/>
      <c r="K44" s="30"/>
      <c r="L44" s="30"/>
      <c r="M44" s="30"/>
      <c r="N44" s="31"/>
      <c r="O44" s="35" t="s">
        <v>28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8" t="s">
        <v>19</v>
      </c>
      <c r="AF44" s="36" t="s">
        <v>28</v>
      </c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7"/>
      <c r="AW44" s="38"/>
      <c r="AX44" s="39"/>
      <c r="AY44" s="39" t="s">
        <v>20</v>
      </c>
      <c r="AZ44" s="39"/>
      <c r="BA44" s="42"/>
    </row>
    <row r="45" spans="1:53" ht="15" thickBot="1">
      <c r="B45" s="27"/>
      <c r="C45" s="28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44" t="s">
        <v>35</v>
      </c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10"/>
      <c r="AF45" s="45" t="s">
        <v>36</v>
      </c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6"/>
      <c r="AW45" s="40"/>
      <c r="AX45" s="41"/>
      <c r="AY45" s="41"/>
      <c r="AZ45" s="41"/>
      <c r="BA45" s="43"/>
    </row>
    <row r="46" spans="1:53">
      <c r="B46" s="47">
        <v>24</v>
      </c>
      <c r="C46" s="48"/>
      <c r="D46" s="49">
        <f>D44+$U$35*$X$35+$AL$35</f>
        <v>0.80486111111111069</v>
      </c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2" t="s">
        <v>28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9" t="s">
        <v>19</v>
      </c>
      <c r="AF46" s="53" t="s">
        <v>28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4"/>
      <c r="AW46" s="55"/>
      <c r="AX46" s="56"/>
      <c r="AY46" s="56" t="s">
        <v>20</v>
      </c>
      <c r="AZ46" s="56"/>
      <c r="BA46" s="57"/>
    </row>
    <row r="47" spans="1:53" ht="15" thickBot="1">
      <c r="B47" s="27"/>
      <c r="C47" s="28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44" t="s">
        <v>37</v>
      </c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10"/>
      <c r="AF47" s="45" t="s">
        <v>38</v>
      </c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6"/>
      <c r="AW47" s="40"/>
      <c r="AX47" s="41"/>
      <c r="AY47" s="41"/>
      <c r="AZ47" s="41"/>
      <c r="BA47" s="43"/>
    </row>
    <row r="48" spans="1:53" ht="15" thickBot="1"/>
    <row r="49" spans="2:53" ht="15" thickBot="1">
      <c r="B49" s="20" t="s">
        <v>14</v>
      </c>
      <c r="C49" s="21"/>
      <c r="D49" s="22" t="s">
        <v>16</v>
      </c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2" t="s">
        <v>33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4"/>
      <c r="AW49" s="22" t="s">
        <v>17</v>
      </c>
      <c r="AX49" s="23"/>
      <c r="AY49" s="23"/>
      <c r="AZ49" s="23"/>
      <c r="BA49" s="24"/>
    </row>
    <row r="50" spans="2:53">
      <c r="B50" s="25">
        <v>25</v>
      </c>
      <c r="C50" s="26"/>
      <c r="D50" s="29">
        <f>D46+$U$35*$X$35+$AL$35</f>
        <v>0.81041666666666623</v>
      </c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35" t="s">
        <v>28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16" t="s">
        <v>19</v>
      </c>
      <c r="AF50" s="36" t="s">
        <v>28</v>
      </c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7"/>
      <c r="AW50" s="38"/>
      <c r="AX50" s="39"/>
      <c r="AY50" s="39" t="s">
        <v>20</v>
      </c>
      <c r="AZ50" s="39"/>
      <c r="BA50" s="42"/>
    </row>
    <row r="51" spans="2:53" ht="15" thickBot="1">
      <c r="B51" s="27"/>
      <c r="C51" s="28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4"/>
      <c r="O51" s="44" t="s">
        <v>29</v>
      </c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10"/>
      <c r="AF51" s="45" t="s">
        <v>30</v>
      </c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6"/>
      <c r="AW51" s="40"/>
      <c r="AX51" s="41"/>
      <c r="AY51" s="41"/>
      <c r="AZ51" s="41"/>
      <c r="BA51" s="43"/>
    </row>
    <row r="52" spans="2:53" ht="15" thickBot="1"/>
    <row r="53" spans="2:53" ht="15" thickBot="1">
      <c r="B53" s="20" t="s">
        <v>14</v>
      </c>
      <c r="C53" s="21"/>
      <c r="D53" s="22" t="s">
        <v>16</v>
      </c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2" t="s">
        <v>34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4"/>
      <c r="AW53" s="22" t="s">
        <v>17</v>
      </c>
      <c r="AX53" s="23"/>
      <c r="AY53" s="23"/>
      <c r="AZ53" s="23"/>
      <c r="BA53" s="24"/>
    </row>
    <row r="54" spans="2:53">
      <c r="B54" s="25">
        <v>26</v>
      </c>
      <c r="C54" s="26"/>
      <c r="D54" s="29">
        <f>D50+$U$35*$X$35+$AL$35</f>
        <v>0.81597222222222177</v>
      </c>
      <c r="E54" s="30"/>
      <c r="F54" s="30"/>
      <c r="G54" s="30"/>
      <c r="H54" s="30"/>
      <c r="I54" s="30"/>
      <c r="J54" s="30"/>
      <c r="K54" s="30"/>
      <c r="L54" s="30"/>
      <c r="M54" s="30"/>
      <c r="N54" s="31"/>
      <c r="O54" s="35" t="s">
        <v>28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16" t="s">
        <v>19</v>
      </c>
      <c r="AF54" s="36" t="s">
        <v>28</v>
      </c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7"/>
      <c r="AW54" s="38"/>
      <c r="AX54" s="39"/>
      <c r="AY54" s="39" t="s">
        <v>20</v>
      </c>
      <c r="AZ54" s="39"/>
      <c r="BA54" s="42"/>
    </row>
    <row r="55" spans="2:53" ht="15" thickBot="1">
      <c r="B55" s="27"/>
      <c r="C55" s="28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4"/>
      <c r="O55" s="44" t="s">
        <v>39</v>
      </c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10"/>
      <c r="AF55" s="45" t="s">
        <v>40</v>
      </c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6"/>
      <c r="AW55" s="40"/>
      <c r="AX55" s="41"/>
      <c r="AY55" s="41"/>
      <c r="AZ55" s="41"/>
      <c r="BA55" s="43"/>
    </row>
  </sheetData>
  <mergeCells count="267">
    <mergeCell ref="AG11:BA11"/>
    <mergeCell ref="AE6:BA6"/>
    <mergeCell ref="B6:W6"/>
    <mergeCell ref="B11:C11"/>
    <mergeCell ref="AE11:AF11"/>
    <mergeCell ref="D11:X11"/>
    <mergeCell ref="A1:BA2"/>
    <mergeCell ref="H4:L4"/>
    <mergeCell ref="U4:V4"/>
    <mergeCell ref="X4:AB4"/>
    <mergeCell ref="AL4:AP4"/>
    <mergeCell ref="AG7:BA7"/>
    <mergeCell ref="AG8:BA8"/>
    <mergeCell ref="B9:C9"/>
    <mergeCell ref="AE9:AF9"/>
    <mergeCell ref="B10:C10"/>
    <mergeCell ref="AE10:AF10"/>
    <mergeCell ref="B7:C7"/>
    <mergeCell ref="AE7:AF7"/>
    <mergeCell ref="B8:C8"/>
    <mergeCell ref="AE8:AF8"/>
    <mergeCell ref="AG9:BA9"/>
    <mergeCell ref="AG10:BA10"/>
    <mergeCell ref="D7:X7"/>
    <mergeCell ref="D8:X8"/>
    <mergeCell ref="D9:X9"/>
    <mergeCell ref="D10:X10"/>
    <mergeCell ref="B13:C13"/>
    <mergeCell ref="D13:F13"/>
    <mergeCell ref="G13:I13"/>
    <mergeCell ref="J13:N13"/>
    <mergeCell ref="O13:AV13"/>
    <mergeCell ref="AW13:BA13"/>
    <mergeCell ref="B14:C14"/>
    <mergeCell ref="D14:F14"/>
    <mergeCell ref="G14:I14"/>
    <mergeCell ref="J14:N14"/>
    <mergeCell ref="O14:AD14"/>
    <mergeCell ref="AF14:AV14"/>
    <mergeCell ref="AW14:AX14"/>
    <mergeCell ref="AZ14:BA14"/>
    <mergeCell ref="AW15:AX15"/>
    <mergeCell ref="AZ15:BA15"/>
    <mergeCell ref="B16:C16"/>
    <mergeCell ref="D16:F16"/>
    <mergeCell ref="G16:I16"/>
    <mergeCell ref="J16:N16"/>
    <mergeCell ref="O16:AD16"/>
    <mergeCell ref="AF16:AV16"/>
    <mergeCell ref="AW16:AX16"/>
    <mergeCell ref="B15:C15"/>
    <mergeCell ref="D15:F15"/>
    <mergeCell ref="G15:I15"/>
    <mergeCell ref="J15:N15"/>
    <mergeCell ref="O15:AD15"/>
    <mergeCell ref="AF15:AV15"/>
    <mergeCell ref="AZ16:BA16"/>
    <mergeCell ref="B17:C17"/>
    <mergeCell ref="D17:F17"/>
    <mergeCell ref="G17:I17"/>
    <mergeCell ref="J17:N17"/>
    <mergeCell ref="O17:AD17"/>
    <mergeCell ref="AF17:AV17"/>
    <mergeCell ref="AW17:AX17"/>
    <mergeCell ref="AZ17:BA17"/>
    <mergeCell ref="B18:C18"/>
    <mergeCell ref="D18:F18"/>
    <mergeCell ref="G18:I18"/>
    <mergeCell ref="J18:N18"/>
    <mergeCell ref="O18:AD18"/>
    <mergeCell ref="AF18:AV18"/>
    <mergeCell ref="AW18:AX18"/>
    <mergeCell ref="AZ18:BA18"/>
    <mergeCell ref="AW19:AX19"/>
    <mergeCell ref="AZ19:BA19"/>
    <mergeCell ref="B20:C20"/>
    <mergeCell ref="D20:F20"/>
    <mergeCell ref="G20:I20"/>
    <mergeCell ref="J20:N20"/>
    <mergeCell ref="O20:AD20"/>
    <mergeCell ref="AF20:AV20"/>
    <mergeCell ref="AW20:AX20"/>
    <mergeCell ref="B19:C19"/>
    <mergeCell ref="D19:F19"/>
    <mergeCell ref="G19:I19"/>
    <mergeCell ref="J19:N19"/>
    <mergeCell ref="O19:AD19"/>
    <mergeCell ref="AF19:AV19"/>
    <mergeCell ref="AZ20:BA20"/>
    <mergeCell ref="B21:C21"/>
    <mergeCell ref="D21:F21"/>
    <mergeCell ref="G21:I21"/>
    <mergeCell ref="J21:N21"/>
    <mergeCell ref="O21:AD21"/>
    <mergeCell ref="AF21:AV21"/>
    <mergeCell ref="AW21:AX21"/>
    <mergeCell ref="AZ21:BA21"/>
    <mergeCell ref="B22:C22"/>
    <mergeCell ref="D22:F22"/>
    <mergeCell ref="G22:I22"/>
    <mergeCell ref="J22:N22"/>
    <mergeCell ref="O22:AD22"/>
    <mergeCell ref="AF22:AV22"/>
    <mergeCell ref="AW22:AX22"/>
    <mergeCell ref="AZ22:BA22"/>
    <mergeCell ref="AW23:AX23"/>
    <mergeCell ref="AZ23:BA23"/>
    <mergeCell ref="B24:C24"/>
    <mergeCell ref="D24:F24"/>
    <mergeCell ref="G24:I24"/>
    <mergeCell ref="J24:N24"/>
    <mergeCell ref="O24:AD24"/>
    <mergeCell ref="AF24:AV24"/>
    <mergeCell ref="AW24:AX24"/>
    <mergeCell ref="B23:C23"/>
    <mergeCell ref="D23:F23"/>
    <mergeCell ref="G23:I23"/>
    <mergeCell ref="J23:N23"/>
    <mergeCell ref="O23:AD23"/>
    <mergeCell ref="AF23:AV23"/>
    <mergeCell ref="AZ24:BA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AW27:AX27"/>
    <mergeCell ref="AZ27:BA27"/>
    <mergeCell ref="B28:C28"/>
    <mergeCell ref="D28:F28"/>
    <mergeCell ref="G28:I28"/>
    <mergeCell ref="J28:N28"/>
    <mergeCell ref="O28:AD28"/>
    <mergeCell ref="AF28:AV28"/>
    <mergeCell ref="AW28:AX28"/>
    <mergeCell ref="B27:C27"/>
    <mergeCell ref="D27:F27"/>
    <mergeCell ref="G27:I27"/>
    <mergeCell ref="J27:N27"/>
    <mergeCell ref="O27:AD27"/>
    <mergeCell ref="AF27:AV27"/>
    <mergeCell ref="AZ28:BA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AW31:AX31"/>
    <mergeCell ref="AZ31:BA31"/>
    <mergeCell ref="B32:C32"/>
    <mergeCell ref="D32:F32"/>
    <mergeCell ref="G32:I32"/>
    <mergeCell ref="J32:N32"/>
    <mergeCell ref="O32:AD32"/>
    <mergeCell ref="AF32:AV32"/>
    <mergeCell ref="AW32:AX32"/>
    <mergeCell ref="B31:C31"/>
    <mergeCell ref="D31:F31"/>
    <mergeCell ref="G31:I31"/>
    <mergeCell ref="J31:N31"/>
    <mergeCell ref="O31:AD31"/>
    <mergeCell ref="AF31:AV31"/>
    <mergeCell ref="AZ32:BA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H35:L35"/>
    <mergeCell ref="U35:V35"/>
    <mergeCell ref="X35:AB35"/>
    <mergeCell ref="AL35:AP35"/>
    <mergeCell ref="B37:C37"/>
    <mergeCell ref="D37:N37"/>
    <mergeCell ref="O37:AV37"/>
    <mergeCell ref="AW37:BA37"/>
    <mergeCell ref="AZ38:BA39"/>
    <mergeCell ref="O39:AD39"/>
    <mergeCell ref="AF39:AV39"/>
    <mergeCell ref="B38:C39"/>
    <mergeCell ref="D38:N39"/>
    <mergeCell ref="O38:AD38"/>
    <mergeCell ref="AF38:AV38"/>
    <mergeCell ref="AW38:AX39"/>
    <mergeCell ref="AY38:AY39"/>
    <mergeCell ref="AZ40:BA41"/>
    <mergeCell ref="O41:AD41"/>
    <mergeCell ref="AF41:AV41"/>
    <mergeCell ref="B43:C43"/>
    <mergeCell ref="D43:N43"/>
    <mergeCell ref="O43:AV43"/>
    <mergeCell ref="AW43:BA43"/>
    <mergeCell ref="B40:C41"/>
    <mergeCell ref="D40:N41"/>
    <mergeCell ref="O40:AD40"/>
    <mergeCell ref="AF40:AV40"/>
    <mergeCell ref="AW40:AX41"/>
    <mergeCell ref="AY40:AY41"/>
    <mergeCell ref="AZ44:BA45"/>
    <mergeCell ref="O45:AD45"/>
    <mergeCell ref="AF45:AV45"/>
    <mergeCell ref="B44:C45"/>
    <mergeCell ref="D44:N45"/>
    <mergeCell ref="O44:AD44"/>
    <mergeCell ref="AF44:AV44"/>
    <mergeCell ref="AW44:AX45"/>
    <mergeCell ref="AY44:AY45"/>
    <mergeCell ref="B49:C49"/>
    <mergeCell ref="D49:N49"/>
    <mergeCell ref="O49:AV49"/>
    <mergeCell ref="AW49:BA49"/>
    <mergeCell ref="B50:C51"/>
    <mergeCell ref="D50:N51"/>
    <mergeCell ref="O50:AD50"/>
    <mergeCell ref="AF50:AV50"/>
    <mergeCell ref="AW50:AX51"/>
    <mergeCell ref="AY50:AY51"/>
    <mergeCell ref="AZ50:BA51"/>
    <mergeCell ref="O51:AD51"/>
    <mergeCell ref="AF51:AV51"/>
    <mergeCell ref="B46:C47"/>
    <mergeCell ref="D46:N47"/>
    <mergeCell ref="O46:AD46"/>
    <mergeCell ref="AF46:AV46"/>
    <mergeCell ref="AW46:AX47"/>
    <mergeCell ref="AY46:AY47"/>
    <mergeCell ref="AZ46:BA47"/>
    <mergeCell ref="O47:AD47"/>
    <mergeCell ref="AF47:AV47"/>
    <mergeCell ref="B53:C53"/>
    <mergeCell ref="D53:N53"/>
    <mergeCell ref="O53:AV53"/>
    <mergeCell ref="AW53:BA53"/>
    <mergeCell ref="B54:C55"/>
    <mergeCell ref="D54:N55"/>
    <mergeCell ref="O54:AD54"/>
    <mergeCell ref="AF54:AV54"/>
    <mergeCell ref="AW54:AX55"/>
    <mergeCell ref="AY54:AY55"/>
    <mergeCell ref="AZ54:BA55"/>
    <mergeCell ref="O55:AD55"/>
    <mergeCell ref="AF55:AV5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10hold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Kühl</dc:creator>
  <cp:lastModifiedBy>Rene</cp:lastModifiedBy>
  <dcterms:created xsi:type="dcterms:W3CDTF">2017-01-12T21:06:52Z</dcterms:created>
  <dcterms:modified xsi:type="dcterms:W3CDTF">2018-12-15T19:53:13Z</dcterms:modified>
</cp:coreProperties>
</file>